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Emissioni" sheetId="1" state="visible" r:id="rId1"/>
    <sheet xmlns:r="http://schemas.openxmlformats.org/officeDocument/2006/relationships" name="Fattori di Emissione" sheetId="2" state="visible" r:id="rId2"/>
    <sheet xmlns:r="http://schemas.openxmlformats.org/officeDocument/2006/relationships" name="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5">
    <font>
      <name val="Calibri"/>
      <family val="2"/>
      <color theme="1"/>
      <sz val="11"/>
      <scheme val="minor"/>
    </font>
    <font>
      <name val="Aptos Narrow"/>
      <b val="1"/>
      <color rgb="FFFFFFFF"/>
      <sz val="11"/>
    </font>
    <font>
      <name val="Aptos Narrow"/>
      <i val="1"/>
      <color rgb="FF666666"/>
      <sz val="9"/>
    </font>
    <font>
      <name val="Aptos Narrow"/>
      <b val="1"/>
      <color rgb="FF002060"/>
      <sz val="16"/>
    </font>
    <font>
      <name val="Aptos Narrow"/>
      <b val="1"/>
      <sz val="11"/>
    </font>
  </fonts>
  <fills count="3">
    <fill>
      <patternFill/>
    </fill>
    <fill>
      <patternFill patternType="gray125"/>
    </fill>
    <fill>
      <patternFill patternType="solid">
        <fgColor rgb="FF002060"/>
        <b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4" customWidth="1" min="3" max="3"/>
    <col width="12" customWidth="1" min="4" max="4"/>
    <col width="14" customWidth="1" min="5" max="5"/>
    <col width="26" customWidth="1" min="6" max="6"/>
    <col width="20" customWidth="1" min="7" max="7"/>
    <col width="16" customWidth="1" min="8" max="8"/>
  </cols>
  <sheetData>
    <row r="1">
      <c r="A1" s="1" t="inlineStr">
        <is>
          <t>Scope</t>
        </is>
      </c>
      <c r="B1" s="1" t="inlineStr">
        <is>
          <t>Categoria</t>
        </is>
      </c>
      <c r="C1" s="1" t="inlineStr">
        <is>
          <t>Attività / Fonte</t>
        </is>
      </c>
      <c r="D1" s="1" t="inlineStr">
        <is>
          <t>Consumo</t>
        </is>
      </c>
      <c r="E1" s="1" t="inlineStr">
        <is>
          <t>Unità di Misura</t>
        </is>
      </c>
      <c r="F1" s="1" t="inlineStr">
        <is>
          <t>Fattore Emissione (kg CO2e/unità)</t>
        </is>
      </c>
      <c r="G1" s="1" t="inlineStr">
        <is>
          <t>Emissioni (kg CO2e)</t>
        </is>
      </c>
      <c r="H1" s="1" t="inlineStr">
        <is>
          <t>Periodo</t>
        </is>
      </c>
    </row>
    <row r="2">
      <c r="A2" t="inlineStr">
        <is>
          <t>Scope 1</t>
        </is>
      </c>
      <c r="B2" t="inlineStr">
        <is>
          <t>Combustione fissa</t>
        </is>
      </c>
      <c r="C2" t="inlineStr">
        <is>
          <t>Riscaldamento a gas naturale - sede</t>
        </is>
      </c>
      <c r="D2" t="n">
        <v>1200</v>
      </c>
      <c r="E2" t="inlineStr">
        <is>
          <t>m3</t>
        </is>
      </c>
      <c r="F2" t="n">
        <v>1.93</v>
      </c>
      <c r="G2">
        <f>D2*F2</f>
        <v/>
      </c>
      <c r="H2" t="inlineStr">
        <is>
          <t>Gennaio 2026</t>
        </is>
      </c>
    </row>
    <row r="3">
      <c r="A3" t="inlineStr">
        <is>
          <t>Scope 1</t>
        </is>
      </c>
      <c r="B3" t="inlineStr">
        <is>
          <t>Combustione mobile</t>
        </is>
      </c>
      <c r="C3" t="inlineStr">
        <is>
          <t>Gasolio flotta aziendale</t>
        </is>
      </c>
      <c r="D3" t="n">
        <v>850</v>
      </c>
      <c r="E3" t="inlineStr">
        <is>
          <t>litri</t>
        </is>
      </c>
      <c r="F3" t="n">
        <v>2.68</v>
      </c>
      <c r="G3">
        <f>D3*F3</f>
        <v/>
      </c>
      <c r="H3" t="inlineStr">
        <is>
          <t>Gennaio 2026</t>
        </is>
      </c>
    </row>
    <row r="4">
      <c r="A4" t="inlineStr">
        <is>
          <t>Scope 2</t>
        </is>
      </c>
      <c r="B4" t="inlineStr">
        <is>
          <t>Energia elettrica</t>
        </is>
      </c>
      <c r="C4" t="inlineStr">
        <is>
          <t>Consumo elettrico stabilimento</t>
        </is>
      </c>
      <c r="D4" t="n">
        <v>18000</v>
      </c>
      <c r="E4" t="inlineStr">
        <is>
          <t>kWh</t>
        </is>
      </c>
      <c r="F4" t="n">
        <v>0.257</v>
      </c>
      <c r="G4">
        <f>D4*F4</f>
        <v/>
      </c>
      <c r="H4" t="inlineStr">
        <is>
          <t>Gennaio 2026</t>
        </is>
      </c>
    </row>
    <row r="5">
      <c r="A5" t="inlineStr">
        <is>
          <t>Scope 3</t>
        </is>
      </c>
      <c r="B5" t="inlineStr">
        <is>
          <t>Trasferte dipendenti</t>
        </is>
      </c>
      <c r="C5" t="inlineStr">
        <is>
          <t>Km percorsi in auto per lavoro</t>
        </is>
      </c>
      <c r="D5" t="n">
        <v>3400</v>
      </c>
      <c r="E5" t="inlineStr">
        <is>
          <t>km</t>
        </is>
      </c>
      <c r="F5" t="n">
        <v>0.17</v>
      </c>
      <c r="G5">
        <f>D5*F5</f>
        <v/>
      </c>
      <c r="H5" t="inlineStr">
        <is>
          <t>Gennaio 2026</t>
        </is>
      </c>
    </row>
    <row r="6">
      <c r="A6" t="inlineStr">
        <is>
          <t>Scope 3</t>
        </is>
      </c>
      <c r="B6" t="inlineStr">
        <is>
          <t>Rifiuti</t>
        </is>
      </c>
      <c r="C6" t="inlineStr">
        <is>
          <t>Rifiuti non riciclati smaltiti in discarica</t>
        </is>
      </c>
      <c r="D6" t="n">
        <v>620</v>
      </c>
      <c r="E6" t="inlineStr">
        <is>
          <t>kg</t>
        </is>
      </c>
      <c r="F6" t="n">
        <v>0.5</v>
      </c>
      <c r="G6">
        <f>D6*F6</f>
        <v/>
      </c>
      <c r="H6" t="inlineStr">
        <is>
          <t>Gennaio 2026</t>
        </is>
      </c>
    </row>
    <row r="7">
      <c r="G7">
        <f>D7*F7</f>
        <v/>
      </c>
    </row>
    <row r="8">
      <c r="G8">
        <f>D8*F8</f>
        <v/>
      </c>
    </row>
    <row r="9">
      <c r="G9">
        <f>D9*F9</f>
        <v/>
      </c>
    </row>
    <row r="10">
      <c r="G10">
        <f>D10*F10</f>
        <v/>
      </c>
    </row>
    <row r="11">
      <c r="G11">
        <f>D11*F11</f>
        <v/>
      </c>
    </row>
    <row r="12">
      <c r="G12">
        <f>D12*F12</f>
        <v/>
      </c>
    </row>
    <row r="13">
      <c r="G13">
        <f>D13*F13</f>
        <v/>
      </c>
    </row>
    <row r="14">
      <c r="G14">
        <f>D14*F14</f>
        <v/>
      </c>
    </row>
    <row r="15">
      <c r="G15">
        <f>D15*F15</f>
        <v/>
      </c>
    </row>
    <row r="16">
      <c r="G16">
        <f>D16*F16</f>
        <v/>
      </c>
    </row>
    <row r="17">
      <c r="G17">
        <f>D17*F17</f>
        <v/>
      </c>
    </row>
    <row r="18">
      <c r="G18">
        <f>D18*F18</f>
        <v/>
      </c>
    </row>
    <row r="19">
      <c r="G19">
        <f>D19*F19</f>
        <v/>
      </c>
    </row>
    <row r="20">
      <c r="G20">
        <f>D20*F20</f>
        <v/>
      </c>
    </row>
    <row r="21">
      <c r="G21">
        <f>D21*F21</f>
        <v/>
      </c>
    </row>
    <row r="23">
      <c r="A23" s="2" t="inlineStr">
        <is>
          <t>Nota: i fattori di emissione riportati negli esempi sono valori indicativi di riferimento (fonti pubbliche ISPRA/DEFRA). Verificali e aggiornali in base al tuo fornitore energia e al contesto specifico.</t>
        </is>
      </c>
    </row>
  </sheetData>
  <mergeCells count="1">
    <mergeCell ref="A23:H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</cols>
  <sheetData>
    <row r="1">
      <c r="A1" s="1" t="inlineStr">
        <is>
          <t>Fonte / Attività</t>
        </is>
      </c>
      <c r="B1" s="1" t="inlineStr">
        <is>
          <t>Unità</t>
        </is>
      </c>
      <c r="C1" s="1" t="inlineStr">
        <is>
          <t>Fattore Emissione (kg CO2e/unità)</t>
        </is>
      </c>
      <c r="D1" s="1" t="inlineStr">
        <is>
          <t>Scope tipico</t>
        </is>
      </c>
    </row>
    <row r="2">
      <c r="A2" t="inlineStr">
        <is>
          <t>Gas naturale (combustione)</t>
        </is>
      </c>
      <c r="B2" t="inlineStr">
        <is>
          <t>m3</t>
        </is>
      </c>
      <c r="C2" t="n">
        <v>1.93</v>
      </c>
      <c r="D2" t="inlineStr">
        <is>
          <t>Scope 1</t>
        </is>
      </c>
    </row>
    <row r="3">
      <c r="A3" t="inlineStr">
        <is>
          <t>Gasolio (diesel)</t>
        </is>
      </c>
      <c r="B3" t="inlineStr">
        <is>
          <t>litri</t>
        </is>
      </c>
      <c r="C3" t="n">
        <v>2.68</v>
      </c>
      <c r="D3" t="inlineStr">
        <is>
          <t>Scope 1</t>
        </is>
      </c>
    </row>
    <row r="4">
      <c r="A4" t="inlineStr">
        <is>
          <t>Benzina</t>
        </is>
      </c>
      <c r="B4" t="inlineStr">
        <is>
          <t>litri</t>
        </is>
      </c>
      <c r="C4" t="n">
        <v>2.31</v>
      </c>
      <c r="D4" t="inlineStr">
        <is>
          <t>Scope 1</t>
        </is>
      </c>
    </row>
    <row r="5">
      <c r="A5" t="inlineStr">
        <is>
          <t>GPL</t>
        </is>
      </c>
      <c r="B5" t="inlineStr">
        <is>
          <t>litri</t>
        </is>
      </c>
      <c r="C5" t="n">
        <v>1.51</v>
      </c>
      <c r="D5" t="inlineStr">
        <is>
          <t>Scope 1</t>
        </is>
      </c>
    </row>
    <row r="6">
      <c r="A6" t="inlineStr">
        <is>
          <t>Energia elettrica - mix nazionale IT</t>
        </is>
      </c>
      <c r="B6" t="inlineStr">
        <is>
          <t>kWh</t>
        </is>
      </c>
      <c r="C6" t="n">
        <v>0.257</v>
      </c>
      <c r="D6" t="inlineStr">
        <is>
          <t>Scope 2</t>
        </is>
      </c>
    </row>
    <row r="7">
      <c r="A7" t="inlineStr">
        <is>
          <t>Km percorsi - auto aziendale media</t>
        </is>
      </c>
      <c r="B7" t="inlineStr">
        <is>
          <t>km</t>
        </is>
      </c>
      <c r="C7" t="n">
        <v>0.17</v>
      </c>
      <c r="D7" t="inlineStr">
        <is>
          <t>Scope 3</t>
        </is>
      </c>
    </row>
    <row r="8">
      <c r="A8" t="inlineStr">
        <is>
          <t>Volo aereo - breve raggio (per passeggero)</t>
        </is>
      </c>
      <c r="B8" t="inlineStr">
        <is>
          <t>km</t>
        </is>
      </c>
      <c r="C8" t="n">
        <v>0.15</v>
      </c>
      <c r="D8" t="inlineStr">
        <is>
          <t>Scope 3</t>
        </is>
      </c>
    </row>
    <row r="9">
      <c r="A9" t="inlineStr">
        <is>
          <t>Rifiuti - smaltiti in discarica</t>
        </is>
      </c>
      <c r="B9" t="inlineStr">
        <is>
          <t>kg</t>
        </is>
      </c>
      <c r="C9" t="n">
        <v>0.5</v>
      </c>
      <c r="D9" t="inlineStr">
        <is>
          <t>Scope 3</t>
        </is>
      </c>
    </row>
    <row r="10">
      <c r="A10" t="inlineStr">
        <is>
          <t>Rifiuti - riciclati</t>
        </is>
      </c>
      <c r="B10" t="inlineStr">
        <is>
          <t>kg</t>
        </is>
      </c>
      <c r="C10" t="n">
        <v>0.02</v>
      </c>
      <c r="D10" t="inlineStr">
        <is>
          <t>Scope 3</t>
        </is>
      </c>
    </row>
    <row r="11">
      <c r="A11" t="inlineStr">
        <is>
          <t>Acqua potabile di rete</t>
        </is>
      </c>
      <c r="B11" t="inlineStr">
        <is>
          <t>m3</t>
        </is>
      </c>
      <c r="C11" t="n">
        <v>0.34</v>
      </c>
      <c r="D11" t="inlineStr">
        <is>
          <t>Scope 3</t>
        </is>
      </c>
    </row>
    <row r="13">
      <c r="A13" s="2" t="inlineStr">
        <is>
          <t>Valori indicativi da fonti pubbliche (ISPRA - Fattori Emissione Standard Nazionali, DEFRA GHG Conversion Factors). Aggiornati periodicamente: verifica sempre l'ultima edizione prima di usarli per una reportistica ufficiale.</t>
        </is>
      </c>
    </row>
  </sheetData>
  <mergeCells count="1">
    <mergeCell ref="A13:D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</cols>
  <sheetData>
    <row r="1">
      <c r="A1" s="3" t="inlineStr">
        <is>
          <t>Dashboard Carbon Footprint</t>
        </is>
      </c>
    </row>
    <row r="3">
      <c r="A3" s="4" t="inlineStr">
        <is>
          <t>Totale Scope 1 (kg CO2e)</t>
        </is>
      </c>
      <c r="B3" s="5">
        <f>SUMIF('Registro Emissioni'!A:A,"Scope 1",'Registro Emissioni'!G:G)</f>
        <v/>
      </c>
    </row>
    <row r="4">
      <c r="A4" s="4" t="inlineStr">
        <is>
          <t>Totale Scope 2 (kg CO2e)</t>
        </is>
      </c>
      <c r="B4" s="5">
        <f>SUMIF('Registro Emissioni'!A:A,"Scope 2",'Registro Emissioni'!G:G)</f>
        <v/>
      </c>
    </row>
    <row r="5">
      <c r="A5" s="4" t="inlineStr">
        <is>
          <t>Totale Scope 3 (kg CO2e)</t>
        </is>
      </c>
      <c r="B5" s="5">
        <f>SUMIF('Registro Emissioni'!A:A,"Scope 3",'Registro Emissioni'!G:G)</f>
        <v/>
      </c>
    </row>
    <row r="6">
      <c r="A6" s="4" t="inlineStr">
        <is>
          <t>TOTALE EMISSIONI (kg CO2e)</t>
        </is>
      </c>
      <c r="B6" s="5">
        <f>SUM(B3:B5)</f>
        <v/>
      </c>
    </row>
    <row r="7">
      <c r="A7" s="4" t="inlineStr">
        <is>
          <t>TOTALE EMISSIONI (tonnellate CO2e)</t>
        </is>
      </c>
      <c r="B7" s="5">
        <f>B6/1000</f>
        <v/>
      </c>
    </row>
    <row r="9">
      <c r="A9" s="4" t="inlineStr">
        <is>
          <t>Ripartizione % per Scope</t>
        </is>
      </c>
    </row>
    <row r="10">
      <c r="A10" t="inlineStr">
        <is>
          <t>Scope 1</t>
        </is>
      </c>
      <c r="B10" s="6">
        <f>IFERROR(B3/B6,0)</f>
        <v/>
      </c>
    </row>
    <row r="11">
      <c r="A11" t="inlineStr">
        <is>
          <t>Scope 2</t>
        </is>
      </c>
      <c r="B11" s="6">
        <f>IFERROR(B4/B6,0)</f>
        <v/>
      </c>
    </row>
    <row r="12">
      <c r="A12" t="inlineStr">
        <is>
          <t>Scope 3</t>
        </is>
      </c>
      <c r="B12" s="6">
        <f>IFERROR(B5/B6,0)</f>
        <v/>
      </c>
    </row>
    <row r="14">
      <c r="A14" s="2" t="inlineStr">
        <is>
          <t>Compila il Registro Emissioni con i tuoi consumi reali: la dashboard si aggiorna automaticamente.</t>
        </is>
      </c>
    </row>
  </sheetData>
  <mergeCells count="2">
    <mergeCell ref="A1:D1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ciro Caporali</dc:creator>
  <dcterms:created xmlns:dcterms="http://purl.org/dc/terms/" xmlns:xsi="http://www.w3.org/2001/XMLSchema-instance" xsi:type="dcterms:W3CDTF">2026-08-19T10:00:00Z</dcterms:created>
  <dcterms:modified xmlns:dcterms="http://purl.org/dc/terms/" xmlns:xsi="http://www.w3.org/2001/XMLSchema-instance" xsi:type="dcterms:W3CDTF">2026-08-19T03:34:08Z</dcterms:modified>
  <cp:lastModifiedBy>ciro Caporali</cp:lastModifiedBy>
</cp:coreProperties>
</file>